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ders\Documents\DOC EDERSON\B - PLANILHAS E SISTEMAS\33 - Planilha Fluxo de Caixa\"/>
    </mc:Choice>
  </mc:AlternateContent>
  <xr:revisionPtr revIDLastSave="0" documentId="13_ncr:1_{6FFC0FBC-B035-4ABC-B572-C25609D1B32E}" xr6:coauthVersionLast="47" xr6:coauthVersionMax="47" xr10:uidLastSave="{00000000-0000-0000-0000-000000000000}"/>
  <workbookProtection workbookAlgorithmName="SHA-512" workbookHashValue="QYuhxUOJ/hVvxhDWKtLSHi7WbC8vEjYsZO8+zK7TcPQHvGoZ/wkMo4Uv6zAqoGYrYo0vycpP1FJjrnUhCmtUyQ==" workbookSaltValue="zQVt5MN0Y1Pk7NvPU70Fyw==" workbookSpinCount="100000" lockStructure="1"/>
  <bookViews>
    <workbookView xWindow="-120" yWindow="-120" windowWidth="20730" windowHeight="11040" tabRatio="739" activeTab="2" xr2:uid="{00000000-000D-0000-FFFF-FFFF00000000}"/>
  </bookViews>
  <sheets>
    <sheet name="FLUXO DE CAIXA" sheetId="17" r:id="rId1"/>
    <sheet name="LISTA" sheetId="4" r:id="rId2"/>
    <sheet name="&gt;&gt; PUBLICIDADE 1 &lt;&lt;" sheetId="24" r:id="rId3"/>
    <sheet name="&gt;&gt; COMO DESBLOQUEAR MACROS &lt;&lt;" sheetId="22" r:id="rId4"/>
  </sheets>
  <definedNames>
    <definedName name="_FilterDatabase" localSheetId="0" hidden="1">'FLUXO DE CAIXA'!$A$4:$F$36</definedName>
    <definedName name="_FilterDatabase" localSheetId="1" hidden="1">LISTA!$B$1:$D$39</definedName>
    <definedName name="_xlnm._FilterDatabase" localSheetId="1" hidden="1">LISTA!$B$1:$D$39</definedName>
    <definedName name="Entrada">LISTA!$B$2:$B$13</definedName>
    <definedName name="FLUXO" localSheetId="0">OFFSET('FLUXO DE CAIXA'!#REF!,0,0,COUNTA('FLUXO DE CAIXA'!#REF!),5)</definedName>
    <definedName name="FLUXO">OFFSET(#REF!,0,0,COUNTA(#REF!),5)</definedName>
    <definedName name="Saída">LISTA!$D$2:$D$83</definedName>
    <definedName name="UltimaLinha" localSheetId="0">INDIRECT("B"&amp;(MATCH(TRUE,INDEX('FLUXO DE CAIXA'!XEY5:XEY99996="",0),0)+8))</definedName>
    <definedName name="UltimaLinha">INDIRECT("B"&amp;(MATCH(TRUE,INDEX(#REF!="",0),0)+8))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7" l="1"/>
  <c r="F9" i="17" s="1"/>
  <c r="F10" i="17" s="1"/>
  <c r="F11" i="17" s="1"/>
  <c r="F12" i="17" s="1"/>
  <c r="F13" i="17" s="1"/>
  <c r="F14" i="17" s="1"/>
  <c r="F15" i="17" s="1"/>
  <c r="F16" i="17" s="1"/>
  <c r="F17" i="17" s="1"/>
  <c r="F18" i="17" s="1"/>
  <c r="F19" i="17" s="1"/>
  <c r="F20" i="17" s="1"/>
  <c r="F21" i="17" s="1"/>
  <c r="F22" i="17" s="1"/>
  <c r="F23" i="17" s="1"/>
  <c r="F24" i="17" s="1"/>
  <c r="F25" i="17" s="1"/>
  <c r="F26" i="17" s="1"/>
  <c r="F27" i="17" s="1"/>
  <c r="F28" i="17" s="1"/>
  <c r="F29" i="17" s="1"/>
  <c r="F30" i="17" s="1"/>
  <c r="F31" i="17" s="1"/>
  <c r="F32" i="17" s="1"/>
  <c r="F33" i="17" s="1"/>
  <c r="F34" i="17" s="1"/>
  <c r="F35" i="17" s="1"/>
  <c r="F36" i="17" s="1"/>
  <c r="F5" i="17" l="1"/>
  <c r="F6" i="17" s="1"/>
  <c r="F7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0" authorId="0" shapeId="0" xr:uid="{68822702-4E35-4233-8E21-EFB11BAA5144}">
      <text>
        <r>
          <rPr>
            <sz val="9"/>
            <color indexed="81"/>
            <rFont val="Segoe UI"/>
            <family val="2"/>
          </rPr>
          <t>PIX CNPJ
31829635000120</t>
        </r>
      </text>
    </comment>
    <comment ref="C20" authorId="0" shapeId="0" xr:uid="{8E8701FA-E617-4778-B3C2-A04EBB49F6E1}">
      <text>
        <r>
          <rPr>
            <sz val="9"/>
            <color indexed="81"/>
            <rFont val="Segoe UI"/>
            <family val="2"/>
          </rPr>
          <t xml:space="preserve">Pix: 65 992758536 - Marcia Marina Vieira Ferreira
</t>
        </r>
      </text>
    </comment>
    <comment ref="C28" authorId="0" shapeId="0" xr:uid="{5DB8800C-4A08-4429-9A83-F3CA4E3E3DB5}">
      <text>
        <r>
          <rPr>
            <sz val="9"/>
            <color indexed="81"/>
            <rFont val="Segoe UI"/>
            <family val="2"/>
          </rPr>
          <t xml:space="preserve">Valor aproximado
</t>
        </r>
      </text>
    </comment>
  </commentList>
</comments>
</file>

<file path=xl/sharedStrings.xml><?xml version="1.0" encoding="utf-8"?>
<sst xmlns="http://schemas.openxmlformats.org/spreadsheetml/2006/main" count="191" uniqueCount="100">
  <si>
    <t>Entrada</t>
  </si>
  <si>
    <t>Saída</t>
  </si>
  <si>
    <t>Saldo</t>
  </si>
  <si>
    <t>Tipo</t>
  </si>
  <si>
    <t>HONORÁRIOS</t>
  </si>
  <si>
    <t>GUIA IRRF</t>
  </si>
  <si>
    <t>GUIA INSS</t>
  </si>
  <si>
    <t>GUIA FGTS</t>
  </si>
  <si>
    <t>Vencimento</t>
  </si>
  <si>
    <t>Vencimento 10</t>
  </si>
  <si>
    <t>Observação</t>
  </si>
  <si>
    <t>Banco</t>
  </si>
  <si>
    <t>Agenda Banco</t>
  </si>
  <si>
    <t>VISUAL ARTE MÍDIA - VIDEO TVs</t>
  </si>
  <si>
    <t>Valor</t>
  </si>
  <si>
    <t>SALDO DO MÊS MAIO</t>
  </si>
  <si>
    <t>Classificação</t>
  </si>
  <si>
    <t>Descrição</t>
  </si>
  <si>
    <t>FOLHA</t>
  </si>
  <si>
    <t>HONORARIOS</t>
  </si>
  <si>
    <t>DESPESAS VARIAVEIS</t>
  </si>
  <si>
    <t>DESPESAS FIXAS</t>
  </si>
  <si>
    <t>IMPOSTO</t>
  </si>
  <si>
    <t>EMPRESTIMO</t>
  </si>
  <si>
    <t>FLUXO DE CAIXA DIÁRIO</t>
  </si>
  <si>
    <t>BANCO X</t>
  </si>
  <si>
    <t>BANCO Y</t>
  </si>
  <si>
    <t>FOLHA DE PAGAMENTO</t>
  </si>
  <si>
    <t>SERVIÇO TI</t>
  </si>
  <si>
    <t>ALMOÇO FUNCIONÁRIOS</t>
  </si>
  <si>
    <t>TELEFONE FIXO</t>
  </si>
  <si>
    <t>SISTEMA GESTÃO</t>
  </si>
  <si>
    <t>PONTO ELETRONICO</t>
  </si>
  <si>
    <t>SEGURANÇA E MONITORAMENTO</t>
  </si>
  <si>
    <t>CARTÃO DE CRÉDITO Y</t>
  </si>
  <si>
    <t>CARTÃO DE CRÉDITO X</t>
  </si>
  <si>
    <t>Código</t>
  </si>
  <si>
    <t>RESCISÃO FUNCIONÁRIO</t>
  </si>
  <si>
    <t>LIMPEZA ESCRITORIO</t>
  </si>
  <si>
    <t>PLANO DE SAÚDE</t>
  </si>
  <si>
    <t>MATERIAL DE LIMPEZA</t>
  </si>
  <si>
    <t>MATERIAL DE ESCRITÓRIO</t>
  </si>
  <si>
    <t>PARCELA FINANCIAMENTO BANCO X</t>
  </si>
  <si>
    <t>TARIFAS BANCARIAS</t>
  </si>
  <si>
    <t>PLANO DE INTERNET</t>
  </si>
  <si>
    <t>SERVIÇO EXTRA</t>
  </si>
  <si>
    <t>ENERGIA ELÉTRICA</t>
  </si>
  <si>
    <t>AGUA</t>
  </si>
  <si>
    <t>GUIA SIMPLES NACIONAL</t>
  </si>
  <si>
    <t>VALE TRANSPORTE</t>
  </si>
  <si>
    <t>...</t>
  </si>
  <si>
    <t>PRÓ-LABORE</t>
  </si>
  <si>
    <t>11 5242-1255</t>
  </si>
  <si>
    <t>CONTATO WHATSAPP</t>
  </si>
  <si>
    <t>Nota</t>
  </si>
  <si>
    <t>Dados abertos (públicos), é a mesma informação que você encontra no cartão do CNPJ de uma empresa.</t>
  </si>
  <si>
    <t>Não cobramos pelos dados, os dados são públicos! Cobramos pelo serviço de extração e organização em planilhas.</t>
  </si>
  <si>
    <t>BASE COM TODAS AS EMPRESAS ATIVAS DO BRASIL</t>
  </si>
  <si>
    <t>Encontre e-mail e WhatsApp de potenciais clientes</t>
  </si>
  <si>
    <t>ESTADO (UF)</t>
  </si>
  <si>
    <t>QTDE EMPRESAS</t>
  </si>
  <si>
    <t>PLANO R$ 70,00</t>
  </si>
  <si>
    <t>Acesso a planilhas no Google Drive com as empresas ativas de 1 estado do Brasil + 1 milhão de créditos para filtrar e baixar empresas em nossa plataforma on-line.</t>
  </si>
  <si>
    <t>PLANO R$ 300,00</t>
  </si>
  <si>
    <r>
      <t>Tenha acesso</t>
    </r>
    <r>
      <rPr>
        <b/>
        <sz val="14"/>
        <color rgb="FFFFFF00"/>
        <rFont val="Calibri"/>
        <family val="2"/>
        <scheme val="minor"/>
      </rPr>
      <t xml:space="preserve"> imediato</t>
    </r>
    <r>
      <rPr>
        <b/>
        <sz val="14"/>
        <color theme="0"/>
        <rFont val="Calibri"/>
        <family val="2"/>
        <scheme val="minor"/>
      </rPr>
      <t xml:space="preserve"> a dados de Empresas e MEI’s do Brasil</t>
    </r>
  </si>
  <si>
    <t>Acesso a planilhas no Google Drive com 100% das empresas ativas do Brasil +  créditos ilimitados para filtrar e baixar empresas em nossa plataforma on-line.</t>
  </si>
  <si>
    <t>TOTAL:</t>
  </si>
  <si>
    <t>COMO DESBLOQUEAR MACROS PLANILHA GRÁTIS</t>
  </si>
  <si>
    <r>
      <rPr>
        <b/>
        <sz val="11"/>
        <color rgb="FFC00000"/>
        <rFont val="Calibri"/>
        <family val="2"/>
        <scheme val="minor"/>
      </rPr>
      <t>1</t>
    </r>
    <r>
      <rPr>
        <sz val="11"/>
        <color rgb="FFC00000"/>
        <rFont val="Calibri"/>
        <family val="2"/>
        <scheme val="minor"/>
      </rPr>
      <t xml:space="preserve"> - Abra a pasta onde salvou a planilha (normalmente fica na pasta download)</t>
    </r>
  </si>
  <si>
    <r>
      <rPr>
        <b/>
        <sz val="11"/>
        <color rgb="FFC00000"/>
        <rFont val="Calibri"/>
        <family val="2"/>
        <scheme val="minor"/>
      </rPr>
      <t>2</t>
    </r>
    <r>
      <rPr>
        <sz val="11"/>
        <color rgb="FFC00000"/>
        <rFont val="Calibri"/>
        <family val="2"/>
        <scheme val="minor"/>
      </rPr>
      <t xml:space="preserve"> - Clique com o botão direito do mouse no arquivo e escolha </t>
    </r>
    <r>
      <rPr>
        <b/>
        <sz val="11"/>
        <color rgb="FFC00000"/>
        <rFont val="Calibri"/>
        <family val="2"/>
        <scheme val="minor"/>
      </rPr>
      <t>Propriedades</t>
    </r>
  </si>
  <si>
    <r>
      <rPr>
        <b/>
        <sz val="11"/>
        <color rgb="FFC00000"/>
        <rFont val="Calibri"/>
        <family val="2"/>
        <scheme val="minor"/>
      </rPr>
      <t>3</t>
    </r>
    <r>
      <rPr>
        <sz val="11"/>
        <color rgb="FFC00000"/>
        <rFont val="Calibri"/>
        <family val="2"/>
        <scheme val="minor"/>
      </rPr>
      <t xml:space="preserve"> - Na parte inferior da guia </t>
    </r>
    <r>
      <rPr>
        <b/>
        <sz val="11"/>
        <color rgb="FFC00000"/>
        <rFont val="Calibri"/>
        <family val="2"/>
        <scheme val="minor"/>
      </rPr>
      <t>Geral</t>
    </r>
    <r>
      <rPr>
        <sz val="11"/>
        <color rgb="FFC00000"/>
        <rFont val="Calibri"/>
        <family val="2"/>
        <scheme val="minor"/>
      </rPr>
      <t xml:space="preserve">, marque a caixa de seleção </t>
    </r>
    <r>
      <rPr>
        <b/>
        <sz val="11"/>
        <color rgb="FFC00000"/>
        <rFont val="Calibri"/>
        <family val="2"/>
        <scheme val="minor"/>
      </rPr>
      <t>Desbloquear</t>
    </r>
    <r>
      <rPr>
        <sz val="11"/>
        <color rgb="FFC00000"/>
        <rFont val="Calibri"/>
        <family val="2"/>
        <scheme val="minor"/>
      </rPr>
      <t xml:space="preserve"> e clique no botão </t>
    </r>
    <r>
      <rPr>
        <b/>
        <sz val="11"/>
        <color rgb="FFC00000"/>
        <rFont val="Calibri"/>
        <family val="2"/>
        <scheme val="minor"/>
      </rPr>
      <t>Aplicar</t>
    </r>
    <r>
      <rPr>
        <sz val="11"/>
        <color rgb="FFC00000"/>
        <rFont val="Calibri"/>
        <family val="2"/>
        <scheme val="minor"/>
      </rPr>
      <t xml:space="preserve">, depois no botão </t>
    </r>
    <r>
      <rPr>
        <b/>
        <sz val="11"/>
        <color rgb="FFC00000"/>
        <rFont val="Calibri"/>
        <family val="2"/>
        <scheme val="minor"/>
      </rPr>
      <t>OK</t>
    </r>
  </si>
  <si>
    <t xml:space="preserve"> AC   </t>
  </si>
  <si>
    <t xml:space="preserve"> AL   </t>
  </si>
  <si>
    <t xml:space="preserve"> AM   </t>
  </si>
  <si>
    <t xml:space="preserve"> AP   </t>
  </si>
  <si>
    <t xml:space="preserve"> BA   </t>
  </si>
  <si>
    <t xml:space="preserve"> CE   </t>
  </si>
  <si>
    <t>Mais de 23 milhões de empresas com CNPJ, Razão Social, Nome Fantasia, Ramo de Atividade (CNAE), Endereço, Telefone, E-mail e muito mais!</t>
  </si>
  <si>
    <t xml:space="preserve"> DF   </t>
  </si>
  <si>
    <t xml:space="preserve"> ES   </t>
  </si>
  <si>
    <t xml:space="preserve"> GO   </t>
  </si>
  <si>
    <t xml:space="preserve"> MA   </t>
  </si>
  <si>
    <t xml:space="preserve"> MG   </t>
  </si>
  <si>
    <t xml:space="preserve"> MS   </t>
  </si>
  <si>
    <t xml:space="preserve"> MT   </t>
  </si>
  <si>
    <t xml:space="preserve"> PA   </t>
  </si>
  <si>
    <t xml:space="preserve"> PB   </t>
  </si>
  <si>
    <t xml:space="preserve"> PE   </t>
  </si>
  <si>
    <t xml:space="preserve"> PI   </t>
  </si>
  <si>
    <t xml:space="preserve"> PR   </t>
  </si>
  <si>
    <t xml:space="preserve"> RJ   </t>
  </si>
  <si>
    <t xml:space="preserve"> RN   </t>
  </si>
  <si>
    <t xml:space="preserve"> RO   </t>
  </si>
  <si>
    <t xml:space="preserve"> RR   </t>
  </si>
  <si>
    <t xml:space="preserve"> RS   </t>
  </si>
  <si>
    <t xml:space="preserve"> SC   </t>
  </si>
  <si>
    <t xml:space="preserve"> SE   </t>
  </si>
  <si>
    <t xml:space="preserve"> SP   </t>
  </si>
  <si>
    <t xml:space="preserve"> TO   </t>
  </si>
  <si>
    <r>
      <t xml:space="preserve">Planos: R$ 70,00 ou R$ 300,00
</t>
    </r>
    <r>
      <rPr>
        <sz val="20"/>
        <color rgb="FFFFFF00"/>
        <rFont val="Calibri"/>
        <family val="2"/>
        <scheme val="minor"/>
      </rPr>
      <t>Pagamento único!</t>
    </r>
    <r>
      <rPr>
        <sz val="20"/>
        <color theme="0"/>
        <rFont val="Calibri"/>
        <family val="2"/>
        <scheme val="minor"/>
      </rPr>
      <t xml:space="preserve">
Atualizamos a base de dados a cada 3 meses 
sem custo extra!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</si>
</sst>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0"/>
      <name val="Segoe UI"/>
      <family val="2"/>
    </font>
    <font>
      <u/>
      <sz val="11"/>
      <color theme="10"/>
      <name val="Calibri"/>
      <family val="2"/>
      <scheme val="minor"/>
    </font>
    <font>
      <sz val="25"/>
      <color theme="0"/>
      <name val="Segoe UI"/>
      <family val="2"/>
    </font>
    <font>
      <sz val="10"/>
      <color rgb="FFFF0000"/>
      <name val="Segoe UI"/>
      <family val="2"/>
    </font>
    <font>
      <sz val="9"/>
      <color indexed="8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u/>
      <sz val="11"/>
      <name val="Calibri"/>
      <family val="2"/>
      <scheme val="minor"/>
    </font>
    <font>
      <b/>
      <sz val="10"/>
      <color rgb="FFFF0000"/>
      <name val="Segoe UI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30"/>
      <color theme="0"/>
      <name val="Impact"/>
      <family val="2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rgb="FFFFFF00"/>
      <name val="Calibri"/>
      <family val="2"/>
      <scheme val="minor"/>
    </font>
    <font>
      <sz val="1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162646"/>
        <bgColor indexed="64"/>
      </patternFill>
    </fill>
    <fill>
      <patternFill patternType="solid">
        <fgColor rgb="FF0B1323"/>
        <bgColor indexed="64"/>
      </patternFill>
    </fill>
    <fill>
      <patternFill patternType="solid">
        <fgColor rgb="FF00B050"/>
        <bgColor indexed="64"/>
      </patternFill>
    </fill>
    <fill>
      <patternFill patternType="lightUp">
        <bgColor rgb="FF162646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44" fontId="9" fillId="0" borderId="2" xfId="1" applyFont="1" applyFill="1" applyBorder="1" applyAlignment="1">
      <alignment horizontal="left"/>
    </xf>
    <xf numFmtId="0" fontId="9" fillId="0" borderId="10" xfId="0" applyFont="1" applyBorder="1" applyAlignment="1">
      <alignment horizontal="left"/>
    </xf>
    <xf numFmtId="44" fontId="9" fillId="0" borderId="1" xfId="1" applyFont="1" applyFill="1" applyBorder="1" applyAlignment="1">
      <alignment horizontal="center"/>
    </xf>
    <xf numFmtId="1" fontId="9" fillId="0" borderId="3" xfId="3" applyNumberFormat="1" applyFont="1" applyFill="1" applyBorder="1" applyAlignment="1">
      <alignment horizontal="center"/>
    </xf>
    <xf numFmtId="1" fontId="9" fillId="0" borderId="3" xfId="3" applyNumberFormat="1" applyFont="1" applyFill="1" applyBorder="1" applyAlignment="1">
      <alignment horizontal="left"/>
    </xf>
    <xf numFmtId="14" fontId="9" fillId="0" borderId="3" xfId="1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44" fontId="7" fillId="0" borderId="0" xfId="0" applyNumberFormat="1" applyFont="1"/>
    <xf numFmtId="1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" fontId="9" fillId="0" borderId="12" xfId="3" applyNumberFormat="1" applyFont="1" applyFill="1" applyBorder="1" applyAlignment="1">
      <alignment horizontal="center"/>
    </xf>
    <xf numFmtId="44" fontId="9" fillId="0" borderId="2" xfId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14" fontId="9" fillId="0" borderId="6" xfId="0" applyNumberFormat="1" applyFont="1" applyBorder="1" applyAlignment="1">
      <alignment horizontal="center"/>
    </xf>
    <xf numFmtId="44" fontId="9" fillId="0" borderId="7" xfId="1" applyFont="1" applyFill="1" applyBorder="1" applyAlignment="1">
      <alignment horizontal="left"/>
    </xf>
    <xf numFmtId="0" fontId="9" fillId="0" borderId="11" xfId="0" applyFont="1" applyBorder="1" applyAlignment="1">
      <alignment horizontal="left"/>
    </xf>
    <xf numFmtId="44" fontId="9" fillId="0" borderId="8" xfId="1" applyFont="1" applyFill="1" applyBorder="1" applyAlignment="1">
      <alignment horizontal="center"/>
    </xf>
    <xf numFmtId="1" fontId="9" fillId="0" borderId="9" xfId="3" applyNumberFormat="1" applyFont="1" applyFill="1" applyBorder="1" applyAlignment="1">
      <alignment horizontal="left"/>
    </xf>
    <xf numFmtId="14" fontId="9" fillId="0" borderId="9" xfId="1" applyNumberFormat="1" applyFont="1" applyFill="1" applyBorder="1" applyAlignment="1">
      <alignment horizontal="center"/>
    </xf>
    <xf numFmtId="44" fontId="9" fillId="0" borderId="0" xfId="1" applyFont="1" applyFill="1" applyAlignment="1">
      <alignment horizontal="left"/>
    </xf>
    <xf numFmtId="0" fontId="9" fillId="0" borderId="0" xfId="0" applyFont="1" applyAlignment="1">
      <alignment horizontal="left"/>
    </xf>
    <xf numFmtId="44" fontId="9" fillId="0" borderId="0" xfId="1" applyFont="1" applyFill="1" applyAlignment="1">
      <alignment horizontal="center"/>
    </xf>
    <xf numFmtId="1" fontId="9" fillId="0" borderId="0" xfId="3" applyNumberFormat="1" applyFont="1" applyFill="1" applyAlignment="1">
      <alignment horizontal="center"/>
    </xf>
    <xf numFmtId="1" fontId="9" fillId="0" borderId="0" xfId="3" applyNumberFormat="1" applyFont="1" applyFill="1" applyAlignment="1">
      <alignment horizontal="left"/>
    </xf>
    <xf numFmtId="14" fontId="9" fillId="0" borderId="0" xfId="1" applyNumberFormat="1" applyFont="1" applyFill="1" applyAlignment="1">
      <alignment horizontal="center"/>
    </xf>
    <xf numFmtId="43" fontId="10" fillId="0" borderId="0" xfId="3" applyFont="1" applyFill="1"/>
    <xf numFmtId="0" fontId="11" fillId="0" borderId="0" xfId="2" applyFont="1" applyFill="1" applyAlignment="1">
      <alignment horizontal="left"/>
    </xf>
    <xf numFmtId="14" fontId="9" fillId="0" borderId="0" xfId="0" applyNumberFormat="1" applyFont="1" applyAlignment="1">
      <alignment horizontal="center"/>
    </xf>
    <xf numFmtId="44" fontId="9" fillId="0" borderId="0" xfId="1" applyFont="1" applyFill="1" applyBorder="1" applyAlignment="1">
      <alignment horizontal="left"/>
    </xf>
    <xf numFmtId="44" fontId="9" fillId="0" borderId="0" xfId="1" applyFont="1" applyFill="1" applyBorder="1" applyAlignment="1">
      <alignment horizontal="center"/>
    </xf>
    <xf numFmtId="1" fontId="9" fillId="0" borderId="0" xfId="3" applyNumberFormat="1" applyFont="1" applyFill="1" applyBorder="1" applyAlignment="1">
      <alignment horizontal="left"/>
    </xf>
    <xf numFmtId="14" fontId="9" fillId="0" borderId="0" xfId="1" applyNumberFormat="1" applyFont="1" applyFill="1" applyBorder="1" applyAlignment="1">
      <alignment horizontal="center"/>
    </xf>
    <xf numFmtId="43" fontId="10" fillId="0" borderId="0" xfId="3" applyFont="1" applyFill="1" applyBorder="1"/>
    <xf numFmtId="0" fontId="10" fillId="0" borderId="0" xfId="0" applyFont="1" applyAlignment="1">
      <alignment horizontal="left"/>
    </xf>
    <xf numFmtId="43" fontId="9" fillId="0" borderId="0" xfId="3" applyFont="1" applyFill="1" applyBorder="1" applyAlignment="1">
      <alignment horizontal="center"/>
    </xf>
    <xf numFmtId="0" fontId="12" fillId="0" borderId="0" xfId="0" applyFont="1"/>
    <xf numFmtId="44" fontId="9" fillId="2" borderId="1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44" fontId="4" fillId="3" borderId="4" xfId="1" applyFont="1" applyFill="1" applyBorder="1" applyAlignment="1">
      <alignment horizontal="left" vertical="center"/>
    </xf>
    <xf numFmtId="1" fontId="4" fillId="3" borderId="4" xfId="3" applyNumberFormat="1" applyFont="1" applyFill="1" applyBorder="1" applyAlignment="1">
      <alignment horizontal="left" vertical="center"/>
    </xf>
    <xf numFmtId="14" fontId="4" fillId="3" borderId="4" xfId="1" applyNumberFormat="1" applyFont="1" applyFill="1" applyBorder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0" fillId="4" borderId="0" xfId="0" applyFill="1"/>
    <xf numFmtId="0" fontId="17" fillId="4" borderId="0" xfId="0" applyFont="1" applyFill="1" applyAlignment="1">
      <alignment horizontal="center"/>
    </xf>
    <xf numFmtId="0" fontId="17" fillId="4" borderId="0" xfId="0" applyFont="1" applyFill="1" applyAlignment="1">
      <alignment horizontal="right"/>
    </xf>
    <xf numFmtId="0" fontId="16" fillId="4" borderId="0" xfId="0" applyFont="1" applyFill="1" applyAlignment="1">
      <alignment horizontal="left"/>
    </xf>
    <xf numFmtId="0" fontId="15" fillId="6" borderId="13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/>
    </xf>
    <xf numFmtId="0" fontId="22" fillId="4" borderId="0" xfId="0" applyFont="1" applyFill="1"/>
    <xf numFmtId="0" fontId="0" fillId="4" borderId="0" xfId="0" applyFill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19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24" fillId="0" borderId="0" xfId="0" applyFont="1"/>
    <xf numFmtId="164" fontId="17" fillId="4" borderId="16" xfId="3" applyNumberFormat="1" applyFont="1" applyFill="1" applyBorder="1" applyAlignment="1">
      <alignment horizontal="right"/>
    </xf>
    <xf numFmtId="164" fontId="19" fillId="5" borderId="16" xfId="3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top" wrapText="1"/>
    </xf>
    <xf numFmtId="0" fontId="14" fillId="4" borderId="15" xfId="0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top" wrapText="1"/>
    </xf>
    <xf numFmtId="0" fontId="14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/>
    </xf>
    <xf numFmtId="0" fontId="25" fillId="4" borderId="14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</cellXfs>
  <cellStyles count="4">
    <cellStyle name="Hiperlink" xfId="2" builtinId="8"/>
    <cellStyle name="Moeda" xfId="1" builtinId="4"/>
    <cellStyle name="Normal" xfId="0" builtinId="0"/>
    <cellStyle name="Vírgula" xfId="3" builtinId="3"/>
  </cellStyles>
  <dxfs count="33">
    <dxf>
      <fill>
        <patternFill>
          <bgColor rgb="FFBEDF89"/>
        </patternFill>
      </fill>
    </dxf>
    <dxf>
      <fill>
        <patternFill>
          <bgColor theme="0" tint="-0.14996795556505021"/>
        </patternFill>
      </fill>
    </dxf>
    <dxf>
      <fill>
        <patternFill>
          <bgColor rgb="FFBEDF89"/>
        </patternFill>
      </fill>
    </dxf>
    <dxf>
      <fill>
        <patternFill>
          <bgColor theme="0" tint="-0.14996795556505021"/>
        </patternFill>
      </fill>
    </dxf>
    <dxf>
      <fill>
        <patternFill>
          <bgColor rgb="FFBEDF89"/>
        </patternFill>
      </fill>
    </dxf>
    <dxf>
      <fill>
        <patternFill>
          <bgColor theme="0" tint="-0.14996795556505021"/>
        </patternFill>
      </fill>
    </dxf>
    <dxf>
      <fill>
        <patternFill>
          <bgColor rgb="FFBEDF89"/>
        </patternFill>
      </fill>
    </dxf>
    <dxf>
      <fill>
        <patternFill>
          <bgColor theme="0" tint="-0.14996795556505021"/>
        </patternFill>
      </fill>
    </dxf>
    <dxf>
      <font>
        <color rgb="FFC00000"/>
      </font>
    </dxf>
    <dxf>
      <fill>
        <patternFill>
          <bgColor rgb="FFBEDF89"/>
        </patternFill>
      </fill>
    </dxf>
    <dxf>
      <fill>
        <patternFill>
          <bgColor theme="0" tint="-0.14996795556505021"/>
        </patternFill>
      </fill>
    </dxf>
    <dxf>
      <fill>
        <patternFill>
          <bgColor rgb="FFBEDF89"/>
        </patternFill>
      </fill>
    </dxf>
    <dxf>
      <fill>
        <patternFill>
          <bgColor theme="0" tint="-0.14996795556505021"/>
        </patternFill>
      </fill>
    </dxf>
    <dxf>
      <fill>
        <patternFill>
          <bgColor rgb="FFBEDF89"/>
        </patternFill>
      </fill>
    </dxf>
    <dxf>
      <fill>
        <patternFill>
          <bgColor theme="0" tint="-0.14996795556505021"/>
        </patternFill>
      </fill>
    </dxf>
    <dxf>
      <fill>
        <patternFill>
          <bgColor rgb="FFBEDF89"/>
        </patternFill>
      </fill>
    </dxf>
    <dxf>
      <fill>
        <patternFill>
          <bgColor theme="0" tint="-0.14996795556505021"/>
        </patternFill>
      </fill>
    </dxf>
    <dxf>
      <fill>
        <patternFill>
          <bgColor rgb="FFBEDF89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Segoe U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0" tint="-4.9989318521683403E-2"/>
        </right>
        <top/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theme="0" tint="-4.9989318521683403E-2"/>
        </left>
        <right/>
        <top/>
        <bottom style="thin">
          <color theme="0" tint="-4.9989318521683403E-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/>
        <top/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0" tint="-4.9989318521683403E-2"/>
        </top>
        <bottom style="thin">
          <color theme="0" tint="-4.9989318521683403E-2"/>
        </bottom>
      </border>
    </dxf>
    <dxf>
      <border outline="0">
        <left style="thin">
          <color rgb="FFF2F2F2"/>
        </left>
        <top style="thin">
          <color rgb="FFF2F2F2"/>
        </top>
        <bottom style="thin">
          <color rgb="FFF2F2F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59595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left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EEA52DC0-B88D-45FE-9CB4-23E3C7ACC6D4}"/>
  </tableStyles>
  <colors>
    <mruColors>
      <color rgb="FF7EC234"/>
      <color rgb="FFFF9799"/>
      <color rgb="FFFF575B"/>
      <color rgb="FFF5860B"/>
      <color rgb="FFFBB713"/>
      <color rgb="FFBEDF89"/>
      <color rgb="FFFF5B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api.whatsapp.com/send?phone=551152421255&amp;text=Ol%C3%A1,%20como%20funciona%20o%20servi%C3%A7o%20Lista%20de%20Empresas" TargetMode="External"/><Relationship Id="rId1" Type="http://schemas.openxmlformats.org/officeDocument/2006/relationships/hyperlink" Target="https://drive.google.com/drive/folders/1PIxTZ7VHYtSu-_ObMXqpUVG6QV1sIsT_?usp=drive_link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3648073</xdr:colOff>
      <xdr:row>16</xdr:row>
      <xdr:rowOff>114300</xdr:rowOff>
    </xdr:from>
    <xdr:to>
      <xdr:col>1</xdr:col>
      <xdr:colOff>5438774</xdr:colOff>
      <xdr:row>19</xdr:row>
      <xdr:rowOff>76200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779517-1BA4-4AFC-81ED-36DB82932172}"/>
            </a:ext>
          </a:extLst>
        </xdr:cNvPr>
        <xdr:cNvSpPr/>
      </xdr:nvSpPr>
      <xdr:spPr>
        <a:xfrm>
          <a:off x="3829048" y="3162300"/>
          <a:ext cx="1790701" cy="533400"/>
        </a:xfrm>
        <a:prstGeom prst="roundRect">
          <a:avLst/>
        </a:prstGeom>
        <a:solidFill>
          <a:srgbClr val="00206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Baixar</a:t>
          </a:r>
          <a:r>
            <a:rPr lang="pt-BR" sz="1100" baseline="0">
              <a:solidFill>
                <a:schemeClr val="bg1"/>
              </a:solidFill>
            </a:rPr>
            <a:t> Exemplo Lista Empresas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66676</xdr:colOff>
      <xdr:row>16</xdr:row>
      <xdr:rowOff>123825</xdr:rowOff>
    </xdr:from>
    <xdr:to>
      <xdr:col>1</xdr:col>
      <xdr:colOff>1847850</xdr:colOff>
      <xdr:row>19</xdr:row>
      <xdr:rowOff>85725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3D4025-E2BB-49AE-AD11-BD72D0FEB577}"/>
            </a:ext>
          </a:extLst>
        </xdr:cNvPr>
        <xdr:cNvSpPr/>
      </xdr:nvSpPr>
      <xdr:spPr>
        <a:xfrm>
          <a:off x="247651" y="3171825"/>
          <a:ext cx="1781174" cy="533400"/>
        </a:xfrm>
        <a:prstGeom prst="roundRect">
          <a:avLst/>
        </a:prstGeom>
        <a:solidFill>
          <a:srgbClr val="00B05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solidFill>
                <a:schemeClr val="bg1"/>
              </a:solidFill>
            </a:rPr>
            <a:t>         Contato</a:t>
          </a:r>
          <a:r>
            <a:rPr lang="pt-BR" sz="1100" baseline="0">
              <a:solidFill>
                <a:schemeClr val="bg1"/>
              </a:solidFill>
            </a:rPr>
            <a:t> WhatsApp</a:t>
          </a:r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200027</xdr:colOff>
      <xdr:row>17</xdr:row>
      <xdr:rowOff>66675</xdr:rowOff>
    </xdr:from>
    <xdr:to>
      <xdr:col>1</xdr:col>
      <xdr:colOff>495302</xdr:colOff>
      <xdr:row>18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842926-9684-4411-BBAD-7BD24188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2" y="3305175"/>
          <a:ext cx="295275" cy="29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228600</xdr:colOff>
      <xdr:row>1</xdr:row>
      <xdr:rowOff>38100</xdr:rowOff>
    </xdr:from>
    <xdr:to>
      <xdr:col>18</xdr:col>
      <xdr:colOff>294209</xdr:colOff>
      <xdr:row>22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284836-AB58-433E-8B41-2A09940F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228600"/>
          <a:ext cx="2751659" cy="39814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0</xdr:row>
      <xdr:rowOff>0</xdr:rowOff>
    </xdr:from>
    <xdr:to>
      <xdr:col>12</xdr:col>
      <xdr:colOff>570590</xdr:colOff>
      <xdr:row>4</xdr:row>
      <xdr:rowOff>85619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1905BF0-EF33-444D-9803-9E3C4FBA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0"/>
          <a:ext cx="7276190" cy="847619"/>
        </a:xfrm>
        <a:prstGeom prst="rect">
          <a:avLst/>
        </a:prstGeom>
      </xdr:spPr>
    </xdr:pic>
    <xdr:clientData/>
  </xdr:twoCellAnchor>
  <xdr:twoCellAnchor>
    <xdr:from>
      <xdr:col>8</xdr:col>
      <xdr:colOff>371475</xdr:colOff>
      <xdr:row>3</xdr:row>
      <xdr:rowOff>152400</xdr:rowOff>
    </xdr:from>
    <xdr:to>
      <xdr:col>13</xdr:col>
      <xdr:colOff>152400</xdr:colOff>
      <xdr:row>11</xdr:row>
      <xdr:rowOff>66675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58498335-02A3-4857-B7AB-1025F1DF346D}"/>
            </a:ext>
          </a:extLst>
        </xdr:cNvPr>
        <xdr:cNvCxnSpPr/>
      </xdr:nvCxnSpPr>
      <xdr:spPr>
        <a:xfrm flipV="1">
          <a:off x="4886325" y="723900"/>
          <a:ext cx="2828925" cy="1438275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1D13941-4308-4C54-9C41-C22235883D23}" name="Tabela1347" displayName="Tabela1347" ref="A4:J36" totalsRowShown="0" headerRowDxfId="32" dataDxfId="30" headerRowBorderDxfId="31" tableBorderDxfId="29">
  <autoFilter ref="A4:J36" xr:uid="{3F82D24C-165B-4581-9E3D-87DE21968571}"/>
  <tableColumns count="10">
    <tableColumn id="8" xr3:uid="{504567C2-1604-4AFD-A2C0-6E412A46C022}" name="Vencimento" dataDxfId="28"/>
    <tableColumn id="2" xr3:uid="{22E8CCA7-5357-4998-811C-7FDD56ABDA98}" name="Tipo" dataDxfId="27" dataCellStyle="Moeda"/>
    <tableColumn id="3" xr3:uid="{54BA95D2-9EB6-405F-9446-ADD3CA1CF8BD}" name="Descrição" dataDxfId="26"/>
    <tableColumn id="1" xr3:uid="{4A2D18BA-0ED2-4CE7-B64E-FA7D51CABCA3}" name="Classificação" dataDxfId="25"/>
    <tableColumn id="4" xr3:uid="{72646F08-A799-458E-870B-EC88735D6D30}" name="Valor" dataDxfId="24" dataCellStyle="Moeda"/>
    <tableColumn id="6" xr3:uid="{08165CA9-DD4D-4941-9FC7-268083F772CC}" name="Saldo" dataDxfId="23" dataCellStyle="Moeda">
      <calculatedColumnFormula>F4+(IF(Tabela1347[[#This Row],[Tipo]]="Entrada",Tabela1347[[#This Row],[Valor]],-Tabela1347[[#This Row],[Valor]]))</calculatedColumnFormula>
    </tableColumn>
    <tableColumn id="5" xr3:uid="{659F9F28-250F-4525-B3A0-83BC6981EE3D}" name="Código" dataDxfId="22" dataCellStyle="Vírgula"/>
    <tableColumn id="9" xr3:uid="{6091B97A-4B13-4A9A-8FBC-8BE0761FF537}" name="Banco" dataDxfId="21" dataCellStyle="Vírgula"/>
    <tableColumn id="7" xr3:uid="{CD08C503-4F69-4B63-B7FA-100109A28752}" name="Agenda Banco" dataDxfId="20" dataCellStyle="Moeda"/>
    <tableColumn id="10" xr3:uid="{DCE42A97-7479-4785-AA40-AD845FADB3EF}" name="Observação" dataDxfId="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B4DE-0F87-49BA-BA58-13BD2E0B710D}">
  <sheetPr codeName="Planilha1">
    <tabColor theme="2"/>
    <pageSetUpPr fitToPage="1"/>
  </sheetPr>
  <dimension ref="A1:N38"/>
  <sheetViews>
    <sheetView zoomScaleNormal="100" workbookViewId="0">
      <pane ySplit="4" topLeftCell="A5" activePane="bottomLeft" state="frozen"/>
      <selection pane="bottomLeft" sqref="A1:J1"/>
    </sheetView>
  </sheetViews>
  <sheetFormatPr defaultColWidth="14.5703125" defaultRowHeight="15" customHeight="1" x14ac:dyDescent="0.25"/>
  <cols>
    <col min="1" max="1" width="13.85546875" style="14" bestFit="1" customWidth="1"/>
    <col min="2" max="2" width="8.85546875" style="24" bestFit="1" customWidth="1"/>
    <col min="3" max="3" width="32.7109375" style="25" bestFit="1" customWidth="1"/>
    <col min="4" max="4" width="18.85546875" style="25" bestFit="1" customWidth="1"/>
    <col min="5" max="5" width="13.140625" style="14" bestFit="1" customWidth="1"/>
    <col min="6" max="6" width="13.140625" style="26" bestFit="1" customWidth="1"/>
    <col min="7" max="7" width="9.5703125" style="27" bestFit="1" customWidth="1"/>
    <col min="8" max="8" width="8.5703125" style="28" bestFit="1" customWidth="1"/>
    <col min="9" max="9" width="16" style="29" bestFit="1" customWidth="1"/>
    <col min="10" max="10" width="13.42578125" style="3" bestFit="1" customWidth="1"/>
    <col min="11" max="14" width="14.5703125" style="11"/>
    <col min="15" max="16384" width="14.5703125" style="10"/>
  </cols>
  <sheetData>
    <row r="1" spans="1:14" ht="36.75" x14ac:dyDescent="0.2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30"/>
    </row>
    <row r="2" spans="1:14" ht="9.9499999999999993" customHeight="1" x14ac:dyDescent="0.25">
      <c r="E2" s="31"/>
      <c r="K2" s="30"/>
    </row>
    <row r="3" spans="1:14" ht="15" customHeight="1" x14ac:dyDescent="0.25">
      <c r="A3" s="32"/>
      <c r="B3" s="33"/>
      <c r="E3" s="34"/>
      <c r="F3" s="34"/>
      <c r="G3" s="39"/>
      <c r="H3" s="35"/>
      <c r="I3" s="36"/>
      <c r="K3" s="37"/>
    </row>
    <row r="4" spans="1:14" s="25" customFormat="1" ht="15" customHeight="1" x14ac:dyDescent="0.25">
      <c r="A4" s="42" t="s">
        <v>8</v>
      </c>
      <c r="B4" s="43" t="s">
        <v>3</v>
      </c>
      <c r="C4" s="42" t="s">
        <v>17</v>
      </c>
      <c r="D4" s="42" t="s">
        <v>16</v>
      </c>
      <c r="E4" s="42" t="s">
        <v>14</v>
      </c>
      <c r="F4" s="43" t="s">
        <v>2</v>
      </c>
      <c r="G4" s="44" t="s">
        <v>36</v>
      </c>
      <c r="H4" s="44" t="s">
        <v>11</v>
      </c>
      <c r="I4" s="45" t="s">
        <v>12</v>
      </c>
      <c r="J4" s="42" t="s">
        <v>10</v>
      </c>
      <c r="K4" s="38"/>
      <c r="L4" s="38"/>
      <c r="M4" s="38"/>
      <c r="N4" s="38"/>
    </row>
    <row r="5" spans="1:14" ht="15" customHeight="1" x14ac:dyDescent="0.25">
      <c r="A5" s="13">
        <v>45047</v>
      </c>
      <c r="B5" s="4" t="s">
        <v>0</v>
      </c>
      <c r="C5" s="17" t="s">
        <v>25</v>
      </c>
      <c r="D5" s="17"/>
      <c r="E5" s="6">
        <v>50000</v>
      </c>
      <c r="F5" s="16">
        <f>Tabela1347[[#This Row],[Valor]]</f>
        <v>50000</v>
      </c>
      <c r="G5" s="7"/>
      <c r="H5" s="8"/>
      <c r="I5" s="9"/>
      <c r="J5" s="12"/>
    </row>
    <row r="6" spans="1:14" s="11" customFormat="1" ht="15" customHeight="1" x14ac:dyDescent="0.25">
      <c r="A6" s="13">
        <v>45047</v>
      </c>
      <c r="B6" s="4" t="s">
        <v>0</v>
      </c>
      <c r="C6" s="5" t="s">
        <v>26</v>
      </c>
      <c r="D6" s="5"/>
      <c r="E6" s="6">
        <v>10000</v>
      </c>
      <c r="F6" s="16">
        <f>F5+(IF(Tabela1347[[#This Row],[Tipo]]="Entrada",Tabela1347[[#This Row],[Valor]],-Tabela1347[[#This Row],[Valor]]))</f>
        <v>60000</v>
      </c>
      <c r="G6" s="7"/>
      <c r="H6" s="8"/>
      <c r="I6" s="9"/>
      <c r="J6" s="3"/>
    </row>
    <row r="7" spans="1:14" ht="15" customHeight="1" x14ac:dyDescent="0.25">
      <c r="A7" s="13">
        <v>45051</v>
      </c>
      <c r="B7" s="4" t="s">
        <v>1</v>
      </c>
      <c r="C7" s="5" t="s">
        <v>27</v>
      </c>
      <c r="D7" s="5" t="s">
        <v>18</v>
      </c>
      <c r="E7" s="41">
        <v>20000</v>
      </c>
      <c r="F7" s="16">
        <f>F6+(IF(Tabela1347[[#This Row],[Tipo]]="Entrada",Tabela1347[[#This Row],[Valor]],-Tabela1347[[#This Row],[Valor]]))</f>
        <v>40000</v>
      </c>
      <c r="G7" s="7"/>
      <c r="H7" s="8"/>
      <c r="I7" s="9"/>
    </row>
    <row r="8" spans="1:14" ht="15" customHeight="1" x14ac:dyDescent="0.25">
      <c r="A8" s="13">
        <v>45051</v>
      </c>
      <c r="B8" s="4" t="s">
        <v>1</v>
      </c>
      <c r="C8" s="5" t="s">
        <v>51</v>
      </c>
      <c r="D8" s="5" t="s">
        <v>18</v>
      </c>
      <c r="E8" s="6">
        <v>5000</v>
      </c>
      <c r="F8" s="16">
        <f>F7+(IF(Tabela1347[[#This Row],[Tipo]]="Entrada",Tabela1347[[#This Row],[Valor]],-Tabela1347[[#This Row],[Valor]]))</f>
        <v>35000</v>
      </c>
      <c r="G8" s="7"/>
      <c r="H8" s="8"/>
      <c r="I8" s="9"/>
    </row>
    <row r="9" spans="1:14" ht="15" customHeight="1" x14ac:dyDescent="0.25">
      <c r="A9" s="13">
        <v>45051</v>
      </c>
      <c r="B9" s="4" t="s">
        <v>1</v>
      </c>
      <c r="C9" s="5" t="s">
        <v>7</v>
      </c>
      <c r="D9" s="5" t="s">
        <v>18</v>
      </c>
      <c r="E9" s="6">
        <v>500</v>
      </c>
      <c r="F9" s="16">
        <f>F8+(IF(Tabela1347[[#This Row],[Tipo]]="Entrada",Tabela1347[[#This Row],[Valor]],-Tabela1347[[#This Row],[Valor]]))</f>
        <v>34500</v>
      </c>
      <c r="G9" s="7"/>
      <c r="H9" s="8"/>
      <c r="I9" s="9"/>
    </row>
    <row r="10" spans="1:14" ht="15" customHeight="1" x14ac:dyDescent="0.25">
      <c r="A10" s="13">
        <v>45053</v>
      </c>
      <c r="B10" s="4" t="s">
        <v>1</v>
      </c>
      <c r="C10" s="5" t="s">
        <v>29</v>
      </c>
      <c r="D10" s="5" t="s">
        <v>18</v>
      </c>
      <c r="E10" s="6">
        <v>1000</v>
      </c>
      <c r="F10" s="16">
        <f>F9+(IF(Tabela1347[[#This Row],[Tipo]]="Entrada",Tabela1347[[#This Row],[Valor]],-Tabela1347[[#This Row],[Valor]]))</f>
        <v>33500</v>
      </c>
      <c r="G10" s="7"/>
      <c r="H10" s="8"/>
      <c r="I10" s="9"/>
    </row>
    <row r="11" spans="1:14" ht="15" customHeight="1" x14ac:dyDescent="0.25">
      <c r="A11" s="13">
        <v>45053</v>
      </c>
      <c r="B11" s="4" t="s">
        <v>1</v>
      </c>
      <c r="C11" s="5" t="s">
        <v>28</v>
      </c>
      <c r="D11" s="5" t="s">
        <v>21</v>
      </c>
      <c r="E11" s="41">
        <v>1000</v>
      </c>
      <c r="F11" s="16">
        <f>F10+(IF(Tabela1347[[#This Row],[Tipo]]="Entrada",Tabela1347[[#This Row],[Valor]],-Tabela1347[[#This Row],[Valor]]))</f>
        <v>32500</v>
      </c>
      <c r="G11" s="7"/>
      <c r="H11" s="8"/>
      <c r="I11" s="9"/>
    </row>
    <row r="12" spans="1:14" ht="15" customHeight="1" x14ac:dyDescent="0.25">
      <c r="A12" s="13">
        <v>45056</v>
      </c>
      <c r="B12" s="4" t="s">
        <v>1</v>
      </c>
      <c r="C12" s="5" t="s">
        <v>30</v>
      </c>
      <c r="D12" s="5" t="s">
        <v>21</v>
      </c>
      <c r="E12" s="6">
        <v>100</v>
      </c>
      <c r="F12" s="16">
        <f>F11+(IF(Tabela1347[[#This Row],[Tipo]]="Entrada",Tabela1347[[#This Row],[Valor]],-Tabela1347[[#This Row],[Valor]]))</f>
        <v>32400</v>
      </c>
      <c r="G12" s="7"/>
      <c r="H12" s="8"/>
      <c r="I12" s="9"/>
    </row>
    <row r="13" spans="1:14" ht="15" customHeight="1" x14ac:dyDescent="0.25">
      <c r="A13" s="13">
        <v>45056</v>
      </c>
      <c r="B13" s="4" t="s">
        <v>1</v>
      </c>
      <c r="C13" s="5" t="s">
        <v>31</v>
      </c>
      <c r="D13" s="5" t="s">
        <v>21</v>
      </c>
      <c r="E13" s="6">
        <v>300</v>
      </c>
      <c r="F13" s="16">
        <f>F12+(IF(Tabela1347[[#This Row],[Tipo]]="Entrada",Tabela1347[[#This Row],[Valor]],-Tabela1347[[#This Row],[Valor]]))</f>
        <v>32100</v>
      </c>
      <c r="G13" s="7"/>
      <c r="H13" s="8"/>
      <c r="I13" s="9"/>
    </row>
    <row r="14" spans="1:14" ht="15" customHeight="1" x14ac:dyDescent="0.25">
      <c r="A14" s="13">
        <v>45056</v>
      </c>
      <c r="B14" s="4" t="s">
        <v>1</v>
      </c>
      <c r="C14" s="5" t="s">
        <v>32</v>
      </c>
      <c r="D14" s="5" t="s">
        <v>21</v>
      </c>
      <c r="E14" s="6">
        <v>100</v>
      </c>
      <c r="F14" s="16">
        <f>F13+(IF(Tabela1347[[#This Row],[Tipo]]="Entrada",Tabela1347[[#This Row],[Valor]],-Tabela1347[[#This Row],[Valor]]))</f>
        <v>32000</v>
      </c>
      <c r="G14" s="7"/>
      <c r="H14" s="8"/>
      <c r="I14" s="9"/>
    </row>
    <row r="15" spans="1:14" ht="15" customHeight="1" x14ac:dyDescent="0.25">
      <c r="A15" s="13">
        <v>45056</v>
      </c>
      <c r="B15" s="4" t="s">
        <v>1</v>
      </c>
      <c r="C15" s="5" t="s">
        <v>33</v>
      </c>
      <c r="D15" s="5" t="s">
        <v>21</v>
      </c>
      <c r="E15" s="6">
        <v>300</v>
      </c>
      <c r="F15" s="16">
        <f>F14+(IF(Tabela1347[[#This Row],[Tipo]]="Entrada",Tabela1347[[#This Row],[Valor]],-Tabela1347[[#This Row],[Valor]]))</f>
        <v>31700</v>
      </c>
      <c r="G15" s="7"/>
      <c r="H15" s="8"/>
      <c r="I15" s="9"/>
    </row>
    <row r="16" spans="1:14" ht="15" customHeight="1" x14ac:dyDescent="0.25">
      <c r="A16" s="13">
        <v>45056</v>
      </c>
      <c r="B16" s="4" t="s">
        <v>1</v>
      </c>
      <c r="C16" s="5" t="s">
        <v>35</v>
      </c>
      <c r="D16" s="5" t="s">
        <v>20</v>
      </c>
      <c r="E16" s="6">
        <v>2000</v>
      </c>
      <c r="F16" s="16">
        <f>F15+(IF(Tabela1347[[#This Row],[Tipo]]="Entrada",Tabela1347[[#This Row],[Valor]],-Tabela1347[[#This Row],[Valor]]))</f>
        <v>29700</v>
      </c>
      <c r="G16" s="7"/>
      <c r="H16" s="8"/>
      <c r="I16" s="9"/>
    </row>
    <row r="17" spans="1:14" ht="15" customHeight="1" x14ac:dyDescent="0.25">
      <c r="A17" s="13">
        <v>45056</v>
      </c>
      <c r="B17" s="4" t="s">
        <v>1</v>
      </c>
      <c r="C17" s="5" t="s">
        <v>34</v>
      </c>
      <c r="D17" s="5" t="s">
        <v>20</v>
      </c>
      <c r="E17" s="6">
        <v>2000</v>
      </c>
      <c r="F17" s="16">
        <f>F16+(IF(Tabela1347[[#This Row],[Tipo]]="Entrada",Tabela1347[[#This Row],[Valor]],-Tabela1347[[#This Row],[Valor]]))</f>
        <v>27700</v>
      </c>
      <c r="G17" s="7"/>
      <c r="H17" s="8"/>
      <c r="I17" s="9"/>
    </row>
    <row r="18" spans="1:14" ht="15" customHeight="1" x14ac:dyDescent="0.25">
      <c r="A18" s="13">
        <v>45057</v>
      </c>
      <c r="B18" s="4" t="s">
        <v>0</v>
      </c>
      <c r="C18" s="5" t="s">
        <v>4</v>
      </c>
      <c r="D18" s="5" t="s">
        <v>19</v>
      </c>
      <c r="E18" s="6">
        <v>40000</v>
      </c>
      <c r="F18" s="16">
        <f>F17+(IF(Tabela1347[[#This Row],[Tipo]]="Entrada",Tabela1347[[#This Row],[Valor]],-Tabela1347[[#This Row],[Valor]]))</f>
        <v>67700</v>
      </c>
      <c r="G18" s="7"/>
      <c r="H18" s="8"/>
      <c r="I18" s="9"/>
      <c r="J18" s="3" t="s">
        <v>9</v>
      </c>
    </row>
    <row r="19" spans="1:14" ht="15" customHeight="1" x14ac:dyDescent="0.25">
      <c r="A19" s="13">
        <v>45058</v>
      </c>
      <c r="B19" s="4" t="s">
        <v>1</v>
      </c>
      <c r="C19" s="5" t="s">
        <v>37</v>
      </c>
      <c r="D19" s="5" t="s">
        <v>18</v>
      </c>
      <c r="E19" s="6">
        <v>2000</v>
      </c>
      <c r="F19" s="16">
        <f>F18+(IF(Tabela1347[[#This Row],[Tipo]]="Entrada",Tabela1347[[#This Row],[Valor]],-Tabela1347[[#This Row],[Valor]]))</f>
        <v>65700</v>
      </c>
      <c r="G19" s="15"/>
      <c r="H19" s="8"/>
      <c r="I19" s="9"/>
    </row>
    <row r="20" spans="1:14" ht="15" customHeight="1" x14ac:dyDescent="0.25">
      <c r="A20" s="13">
        <v>45061</v>
      </c>
      <c r="B20" s="4" t="s">
        <v>1</v>
      </c>
      <c r="C20" s="5" t="s">
        <v>38</v>
      </c>
      <c r="D20" s="5" t="s">
        <v>21</v>
      </c>
      <c r="E20" s="6">
        <v>600</v>
      </c>
      <c r="F20" s="16">
        <f>F19+(IF(Tabela1347[[#This Row],[Tipo]]="Entrada",Tabela1347[[#This Row],[Valor]],-Tabela1347[[#This Row],[Valor]]))</f>
        <v>65100</v>
      </c>
      <c r="G20" s="7"/>
      <c r="H20" s="8"/>
      <c r="I20" s="9"/>
    </row>
    <row r="21" spans="1:14" ht="15" customHeight="1" x14ac:dyDescent="0.25">
      <c r="A21" s="13">
        <v>45061</v>
      </c>
      <c r="B21" s="4" t="s">
        <v>1</v>
      </c>
      <c r="C21" s="5" t="s">
        <v>39</v>
      </c>
      <c r="D21" s="5" t="s">
        <v>18</v>
      </c>
      <c r="E21" s="6">
        <v>1000</v>
      </c>
      <c r="F21" s="16">
        <f>F20+(IF(Tabela1347[[#This Row],[Tipo]]="Entrada",Tabela1347[[#This Row],[Valor]],-Tabela1347[[#This Row],[Valor]]))</f>
        <v>64100</v>
      </c>
      <c r="G21" s="7"/>
      <c r="H21" s="8"/>
      <c r="I21" s="9"/>
    </row>
    <row r="22" spans="1:14" s="3" customFormat="1" ht="15" customHeight="1" x14ac:dyDescent="0.25">
      <c r="A22" s="13">
        <v>45066</v>
      </c>
      <c r="B22" s="4" t="s">
        <v>1</v>
      </c>
      <c r="C22" s="5" t="s">
        <v>5</v>
      </c>
      <c r="D22" s="5" t="s">
        <v>18</v>
      </c>
      <c r="E22" s="6">
        <v>1000</v>
      </c>
      <c r="F22" s="16">
        <f>F21+(IF(Tabela1347[[#This Row],[Tipo]]="Entrada",Tabela1347[[#This Row],[Valor]],-Tabela1347[[#This Row],[Valor]]))</f>
        <v>63100</v>
      </c>
      <c r="G22" s="7"/>
      <c r="H22" s="8"/>
      <c r="I22" s="9"/>
      <c r="K22" s="40"/>
      <c r="L22" s="40"/>
      <c r="M22" s="40"/>
      <c r="N22" s="40"/>
    </row>
    <row r="23" spans="1:14" ht="15" customHeight="1" x14ac:dyDescent="0.25">
      <c r="A23" s="13">
        <v>45066</v>
      </c>
      <c r="B23" s="4" t="s">
        <v>1</v>
      </c>
      <c r="C23" s="5" t="s">
        <v>6</v>
      </c>
      <c r="D23" s="5" t="s">
        <v>18</v>
      </c>
      <c r="E23" s="6">
        <v>300</v>
      </c>
      <c r="F23" s="16">
        <f>F22+(IF(Tabela1347[[#This Row],[Tipo]]="Entrada",Tabela1347[[#This Row],[Valor]],-Tabela1347[[#This Row],[Valor]]))</f>
        <v>62800</v>
      </c>
      <c r="G23" s="7"/>
      <c r="H23" s="8"/>
      <c r="I23" s="9"/>
      <c r="J23" s="10"/>
    </row>
    <row r="24" spans="1:14" ht="15" customHeight="1" x14ac:dyDescent="0.25">
      <c r="A24" s="13">
        <v>45066</v>
      </c>
      <c r="B24" s="4" t="s">
        <v>1</v>
      </c>
      <c r="C24" s="5" t="s">
        <v>48</v>
      </c>
      <c r="D24" s="5" t="s">
        <v>22</v>
      </c>
      <c r="E24" s="6">
        <v>5000</v>
      </c>
      <c r="F24" s="16">
        <f>F23+(IF(Tabela1347[[#This Row],[Tipo]]="Entrada",Tabela1347[[#This Row],[Valor]],-Tabela1347[[#This Row],[Valor]]))</f>
        <v>57800</v>
      </c>
      <c r="G24" s="7"/>
      <c r="H24" s="8"/>
      <c r="I24" s="9"/>
    </row>
    <row r="25" spans="1:14" ht="15" customHeight="1" x14ac:dyDescent="0.25">
      <c r="A25" s="13">
        <v>45066</v>
      </c>
      <c r="B25" s="4" t="s">
        <v>1</v>
      </c>
      <c r="C25" s="5" t="s">
        <v>40</v>
      </c>
      <c r="D25" s="5" t="s">
        <v>21</v>
      </c>
      <c r="E25" s="6">
        <v>300</v>
      </c>
      <c r="F25" s="16">
        <f>F24+(IF(Tabela1347[[#This Row],[Tipo]]="Entrada",Tabela1347[[#This Row],[Valor]],-Tabela1347[[#This Row],[Valor]]))</f>
        <v>57500</v>
      </c>
      <c r="G25" s="7"/>
      <c r="H25" s="8"/>
      <c r="I25" s="9"/>
    </row>
    <row r="26" spans="1:14" ht="15" customHeight="1" x14ac:dyDescent="0.25">
      <c r="A26" s="13">
        <v>45066</v>
      </c>
      <c r="B26" s="4" t="s">
        <v>1</v>
      </c>
      <c r="C26" s="5" t="s">
        <v>41</v>
      </c>
      <c r="D26" s="5" t="s">
        <v>21</v>
      </c>
      <c r="E26" s="6">
        <v>150</v>
      </c>
      <c r="F26" s="16">
        <f>F25+(IF(Tabela1347[[#This Row],[Tipo]]="Entrada",Tabela1347[[#This Row],[Valor]],-Tabela1347[[#This Row],[Valor]]))</f>
        <v>57350</v>
      </c>
      <c r="G26" s="15"/>
      <c r="H26" s="8"/>
      <c r="I26" s="9"/>
    </row>
    <row r="27" spans="1:14" ht="15" customHeight="1" x14ac:dyDescent="0.25">
      <c r="A27" s="13">
        <v>45066</v>
      </c>
      <c r="B27" s="4" t="s">
        <v>1</v>
      </c>
      <c r="C27" s="5" t="s">
        <v>42</v>
      </c>
      <c r="D27" s="5" t="s">
        <v>23</v>
      </c>
      <c r="E27" s="6">
        <v>700</v>
      </c>
      <c r="F27" s="16">
        <f>F26+(IF(Tabela1347[[#This Row],[Tipo]]="Entrada",Tabela1347[[#This Row],[Valor]],-Tabela1347[[#This Row],[Valor]]))</f>
        <v>56650</v>
      </c>
      <c r="G27" s="7"/>
      <c r="H27" s="8"/>
      <c r="I27" s="9"/>
    </row>
    <row r="28" spans="1:14" ht="15" customHeight="1" x14ac:dyDescent="0.25">
      <c r="A28" s="13">
        <v>45066</v>
      </c>
      <c r="B28" s="4" t="s">
        <v>1</v>
      </c>
      <c r="C28" s="5" t="s">
        <v>43</v>
      </c>
      <c r="D28" s="5" t="s">
        <v>21</v>
      </c>
      <c r="E28" s="6">
        <v>150</v>
      </c>
      <c r="F28" s="16">
        <f>F27+(IF(Tabela1347[[#This Row],[Tipo]]="Entrada",Tabela1347[[#This Row],[Valor]],-Tabela1347[[#This Row],[Valor]]))</f>
        <v>56500</v>
      </c>
      <c r="G28" s="7"/>
      <c r="H28" s="8"/>
      <c r="I28" s="9"/>
    </row>
    <row r="29" spans="1:14" ht="15" customHeight="1" x14ac:dyDescent="0.25">
      <c r="A29" s="13">
        <v>45066</v>
      </c>
      <c r="B29" s="4" t="s">
        <v>1</v>
      </c>
      <c r="C29" s="5" t="s">
        <v>44</v>
      </c>
      <c r="D29" s="5" t="s">
        <v>21</v>
      </c>
      <c r="E29" s="6">
        <v>150</v>
      </c>
      <c r="F29" s="16">
        <f>F28+(IF(Tabela1347[[#This Row],[Tipo]]="Entrada",Tabela1347[[#This Row],[Valor]],-Tabela1347[[#This Row],[Valor]]))</f>
        <v>56350</v>
      </c>
      <c r="G29" s="7"/>
      <c r="H29" s="8"/>
      <c r="I29" s="9"/>
    </row>
    <row r="30" spans="1:14" ht="15" customHeight="1" x14ac:dyDescent="0.25">
      <c r="A30" s="13">
        <v>45071</v>
      </c>
      <c r="B30" s="4" t="s">
        <v>0</v>
      </c>
      <c r="C30" s="5" t="s">
        <v>45</v>
      </c>
      <c r="D30" s="5" t="s">
        <v>19</v>
      </c>
      <c r="E30" s="6">
        <v>10000</v>
      </c>
      <c r="F30" s="16">
        <f>F29+(IF(Tabela1347[[#This Row],[Tipo]]="Entrada",Tabela1347[[#This Row],[Valor]],-Tabela1347[[#This Row],[Valor]]))</f>
        <v>66350</v>
      </c>
      <c r="G30" s="7"/>
      <c r="H30" s="8"/>
      <c r="I30" s="9"/>
    </row>
    <row r="31" spans="1:14" ht="15" customHeight="1" x14ac:dyDescent="0.25">
      <c r="A31" s="13">
        <v>45073</v>
      </c>
      <c r="B31" s="4" t="s">
        <v>1</v>
      </c>
      <c r="C31" s="5" t="s">
        <v>46</v>
      </c>
      <c r="D31" s="5" t="s">
        <v>21</v>
      </c>
      <c r="E31" s="6">
        <v>1000</v>
      </c>
      <c r="F31" s="16">
        <f>F30+(IF(Tabela1347[[#This Row],[Tipo]]="Entrada",Tabela1347[[#This Row],[Valor]],-Tabela1347[[#This Row],[Valor]]))</f>
        <v>65350</v>
      </c>
      <c r="G31" s="7"/>
      <c r="H31" s="8"/>
      <c r="I31" s="9"/>
    </row>
    <row r="32" spans="1:14" ht="15" customHeight="1" x14ac:dyDescent="0.25">
      <c r="A32" s="13">
        <v>45073</v>
      </c>
      <c r="B32" s="4" t="s">
        <v>1</v>
      </c>
      <c r="C32" s="5" t="s">
        <v>47</v>
      </c>
      <c r="D32" s="5" t="s">
        <v>21</v>
      </c>
      <c r="E32" s="6">
        <v>300</v>
      </c>
      <c r="F32" s="16">
        <f>F31+(IF(Tabela1347[[#This Row],[Tipo]]="Entrada",Tabela1347[[#This Row],[Valor]],-Tabela1347[[#This Row],[Valor]]))</f>
        <v>65050</v>
      </c>
      <c r="G32" s="15"/>
      <c r="H32" s="8"/>
      <c r="I32" s="9"/>
    </row>
    <row r="33" spans="1:14" ht="15" customHeight="1" x14ac:dyDescent="0.25">
      <c r="A33" s="13">
        <v>45074</v>
      </c>
      <c r="B33" s="4" t="s">
        <v>1</v>
      </c>
      <c r="C33" s="5" t="s">
        <v>13</v>
      </c>
      <c r="D33" s="5" t="s">
        <v>20</v>
      </c>
      <c r="E33" s="6">
        <v>700</v>
      </c>
      <c r="F33" s="16">
        <f>F32+(IF(Tabela1347[[#This Row],[Tipo]]="Entrada",Tabela1347[[#This Row],[Valor]],-Tabela1347[[#This Row],[Valor]]))</f>
        <v>64350</v>
      </c>
      <c r="G33" s="7"/>
      <c r="H33" s="8"/>
      <c r="I33" s="9"/>
    </row>
    <row r="34" spans="1:14" ht="15" customHeight="1" x14ac:dyDescent="0.25">
      <c r="A34" s="13">
        <v>45075</v>
      </c>
      <c r="B34" s="4" t="s">
        <v>1</v>
      </c>
      <c r="C34" s="5" t="s">
        <v>49</v>
      </c>
      <c r="D34" s="5" t="s">
        <v>18</v>
      </c>
      <c r="E34" s="6">
        <v>300</v>
      </c>
      <c r="F34" s="16">
        <f>F33+(IF(Tabela1347[[#This Row],[Tipo]]="Entrada",Tabela1347[[#This Row],[Valor]],-Tabela1347[[#This Row],[Valor]]))</f>
        <v>64050</v>
      </c>
      <c r="G34" s="7"/>
      <c r="H34" s="8"/>
      <c r="I34" s="9"/>
    </row>
    <row r="35" spans="1:14" ht="15" customHeight="1" x14ac:dyDescent="0.25">
      <c r="A35" s="18">
        <v>45077</v>
      </c>
      <c r="B35" s="19"/>
      <c r="C35" s="20" t="s">
        <v>15</v>
      </c>
      <c r="D35" s="20"/>
      <c r="E35" s="21">
        <v>0</v>
      </c>
      <c r="F35" s="16">
        <f>F34+(IF(Tabela1347[[#This Row],[Tipo]]="Entrada",Tabela1347[[#This Row],[Valor]],-Tabela1347[[#This Row],[Valor]]))</f>
        <v>64050</v>
      </c>
      <c r="G35" s="7"/>
      <c r="H35" s="22"/>
      <c r="I35" s="23"/>
    </row>
    <row r="36" spans="1:14" ht="15" customHeight="1" x14ac:dyDescent="0.25">
      <c r="A36" s="13">
        <v>45083</v>
      </c>
      <c r="B36" s="4" t="s">
        <v>1</v>
      </c>
      <c r="C36" s="5" t="s">
        <v>27</v>
      </c>
      <c r="D36" s="5" t="s">
        <v>23</v>
      </c>
      <c r="E36" s="6">
        <v>10000</v>
      </c>
      <c r="F36" s="16">
        <f>F35+(IF(Tabela1347[[#This Row],[Tipo]]="Entrada",Tabela1347[[#This Row],[Valor]],-Tabela1347[[#This Row],[Valor]]))</f>
        <v>54050</v>
      </c>
      <c r="G36" s="7"/>
      <c r="H36" s="8"/>
      <c r="I36" s="9"/>
    </row>
    <row r="38" spans="1:14" ht="15" customHeight="1" x14ac:dyDescent="0.25">
      <c r="K38" s="10"/>
      <c r="L38" s="10"/>
      <c r="M38" s="10"/>
      <c r="N38" s="10"/>
    </row>
  </sheetData>
  <mergeCells count="1">
    <mergeCell ref="A1:J1"/>
  </mergeCells>
  <conditionalFormatting sqref="A3:I4 A5:B5 E5:F5">
    <cfRule type="expression" dxfId="18" priority="1579">
      <formula>$B3="Saída"</formula>
    </cfRule>
    <cfRule type="expression" dxfId="17" priority="1580">
      <formula>$B3="Entrada"</formula>
    </cfRule>
  </conditionalFormatting>
  <conditionalFormatting sqref="A6:I34 F8:F36 A35 E35 F35:I36 A36:E36 A37:I2307">
    <cfRule type="expression" dxfId="16" priority="245">
      <formula>$B6="Saída"</formula>
    </cfRule>
    <cfRule type="expression" dxfId="15" priority="246">
      <formula>$B6="Entrada"</formula>
    </cfRule>
  </conditionalFormatting>
  <conditionalFormatting sqref="B35">
    <cfRule type="expression" dxfId="14" priority="243">
      <formula>$B35="Saída"</formula>
    </cfRule>
    <cfRule type="expression" dxfId="13" priority="244">
      <formula>$B35="Entrada"</formula>
    </cfRule>
  </conditionalFormatting>
  <conditionalFormatting sqref="C5:D5">
    <cfRule type="expression" dxfId="12" priority="1467">
      <formula>$B5="Saída"</formula>
    </cfRule>
    <cfRule type="expression" dxfId="11" priority="1468">
      <formula>$B5="Entrada"</formula>
    </cfRule>
  </conditionalFormatting>
  <conditionalFormatting sqref="C35:D35">
    <cfRule type="expression" dxfId="10" priority="241">
      <formula>$B35="Saída"</formula>
    </cfRule>
    <cfRule type="expression" dxfId="9" priority="242">
      <formula>$B35="Entrada"</formula>
    </cfRule>
  </conditionalFormatting>
  <conditionalFormatting sqref="F2:F1048576">
    <cfRule type="cellIs" dxfId="8" priority="1577" operator="lessThanOrEqual">
      <formula>0</formula>
    </cfRule>
  </conditionalFormatting>
  <conditionalFormatting sqref="F7:F36">
    <cfRule type="expression" dxfId="7" priority="326">
      <formula>$B7="Saída"</formula>
    </cfRule>
    <cfRule type="expression" dxfId="6" priority="327">
      <formula>$B7="Entrada"</formula>
    </cfRule>
  </conditionalFormatting>
  <conditionalFormatting sqref="G5:I5">
    <cfRule type="expression" dxfId="5" priority="1471">
      <formula>$B5="Saída"</formula>
    </cfRule>
    <cfRule type="expression" dxfId="4" priority="1472">
      <formula>$B5="Entrada"</formula>
    </cfRule>
  </conditionalFormatting>
  <dataValidations count="2">
    <dataValidation type="list" allowBlank="1" showInputMessage="1" showErrorMessage="1" sqref="B3 B5:B36" xr:uid="{AB86C43E-2D0C-473E-975C-60B9273BFE60}">
      <formula1>"Entrada,Saída"</formula1>
    </dataValidation>
    <dataValidation type="list" allowBlank="1" showInputMessage="1" showErrorMessage="1" sqref="C3:D3 C5:C36" xr:uid="{A577F825-9C06-4F89-BC01-87A198F65A50}">
      <formula1>INDIRECT(B3)</formula1>
    </dataValidation>
  </dataValidations>
  <pageMargins left="0.39370078740157483" right="0.39370078740157483" top="0.39370078740157483" bottom="0.39370078740157483" header="0.31496062992125984" footer="0.31496062992125984"/>
  <pageSetup paperSize="9" scale="43" fitToHeight="2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7030A0"/>
    <pageSetUpPr fitToPage="1"/>
  </sheetPr>
  <dimension ref="B1:D43"/>
  <sheetViews>
    <sheetView showGridLines="0" zoomScaleNormal="100" workbookViewId="0"/>
  </sheetViews>
  <sheetFormatPr defaultColWidth="9.140625" defaultRowHeight="15" x14ac:dyDescent="0.25"/>
  <cols>
    <col min="2" max="2" width="24.28515625" bestFit="1" customWidth="1"/>
    <col min="3" max="3" width="5.140625" customWidth="1"/>
    <col min="4" max="4" width="53.28515625" bestFit="1" customWidth="1"/>
  </cols>
  <sheetData>
    <row r="1" spans="2:4" x14ac:dyDescent="0.25">
      <c r="B1" s="2" t="s">
        <v>0</v>
      </c>
      <c r="C1" s="2"/>
      <c r="D1" s="2" t="s">
        <v>1</v>
      </c>
    </row>
    <row r="2" spans="2:4" x14ac:dyDescent="0.25">
      <c r="B2" t="s">
        <v>25</v>
      </c>
      <c r="D2" t="s">
        <v>27</v>
      </c>
    </row>
    <row r="3" spans="2:4" x14ac:dyDescent="0.25">
      <c r="B3" t="s">
        <v>26</v>
      </c>
      <c r="D3" t="s">
        <v>51</v>
      </c>
    </row>
    <row r="4" spans="2:4" x14ac:dyDescent="0.25">
      <c r="B4" t="s">
        <v>4</v>
      </c>
      <c r="D4" t="s">
        <v>7</v>
      </c>
    </row>
    <row r="5" spans="2:4" x14ac:dyDescent="0.25">
      <c r="B5" t="s">
        <v>45</v>
      </c>
      <c r="D5" t="s">
        <v>29</v>
      </c>
    </row>
    <row r="6" spans="2:4" x14ac:dyDescent="0.25">
      <c r="B6" t="s">
        <v>50</v>
      </c>
      <c r="D6" t="s">
        <v>28</v>
      </c>
    </row>
    <row r="7" spans="2:4" x14ac:dyDescent="0.25">
      <c r="B7" t="s">
        <v>50</v>
      </c>
      <c r="D7" t="s">
        <v>30</v>
      </c>
    </row>
    <row r="8" spans="2:4" x14ac:dyDescent="0.25">
      <c r="B8" t="s">
        <v>50</v>
      </c>
      <c r="D8" t="s">
        <v>31</v>
      </c>
    </row>
    <row r="9" spans="2:4" x14ac:dyDescent="0.25">
      <c r="D9" t="s">
        <v>32</v>
      </c>
    </row>
    <row r="10" spans="2:4" x14ac:dyDescent="0.25">
      <c r="D10" s="1" t="s">
        <v>33</v>
      </c>
    </row>
    <row r="11" spans="2:4" x14ac:dyDescent="0.25">
      <c r="D11" t="s">
        <v>35</v>
      </c>
    </row>
    <row r="12" spans="2:4" x14ac:dyDescent="0.25">
      <c r="D12" t="s">
        <v>34</v>
      </c>
    </row>
    <row r="13" spans="2:4" x14ac:dyDescent="0.25">
      <c r="D13" t="s">
        <v>37</v>
      </c>
    </row>
    <row r="14" spans="2:4" x14ac:dyDescent="0.25">
      <c r="D14" t="s">
        <v>38</v>
      </c>
    </row>
    <row r="15" spans="2:4" x14ac:dyDescent="0.25">
      <c r="D15" t="s">
        <v>39</v>
      </c>
    </row>
    <row r="16" spans="2:4" x14ac:dyDescent="0.25">
      <c r="D16" t="s">
        <v>5</v>
      </c>
    </row>
    <row r="17" spans="4:4" x14ac:dyDescent="0.25">
      <c r="D17" t="s">
        <v>6</v>
      </c>
    </row>
    <row r="18" spans="4:4" x14ac:dyDescent="0.25">
      <c r="D18" t="s">
        <v>48</v>
      </c>
    </row>
    <row r="19" spans="4:4" x14ac:dyDescent="0.25">
      <c r="D19" t="s">
        <v>40</v>
      </c>
    </row>
    <row r="20" spans="4:4" x14ac:dyDescent="0.25">
      <c r="D20" t="s">
        <v>41</v>
      </c>
    </row>
    <row r="21" spans="4:4" x14ac:dyDescent="0.25">
      <c r="D21" t="s">
        <v>42</v>
      </c>
    </row>
    <row r="22" spans="4:4" x14ac:dyDescent="0.25">
      <c r="D22" t="s">
        <v>43</v>
      </c>
    </row>
    <row r="23" spans="4:4" x14ac:dyDescent="0.25">
      <c r="D23" t="s">
        <v>44</v>
      </c>
    </row>
    <row r="24" spans="4:4" x14ac:dyDescent="0.25">
      <c r="D24" t="s">
        <v>46</v>
      </c>
    </row>
    <row r="25" spans="4:4" x14ac:dyDescent="0.25">
      <c r="D25" t="s">
        <v>47</v>
      </c>
    </row>
    <row r="26" spans="4:4" x14ac:dyDescent="0.25">
      <c r="D26" t="s">
        <v>13</v>
      </c>
    </row>
    <row r="27" spans="4:4" x14ac:dyDescent="0.25">
      <c r="D27" t="s">
        <v>49</v>
      </c>
    </row>
    <row r="28" spans="4:4" x14ac:dyDescent="0.25">
      <c r="D28" t="s">
        <v>27</v>
      </c>
    </row>
    <row r="29" spans="4:4" x14ac:dyDescent="0.25">
      <c r="D29" t="s">
        <v>50</v>
      </c>
    </row>
    <row r="30" spans="4:4" x14ac:dyDescent="0.25">
      <c r="D30" t="s">
        <v>50</v>
      </c>
    </row>
    <row r="31" spans="4:4" x14ac:dyDescent="0.25">
      <c r="D31" t="s">
        <v>50</v>
      </c>
    </row>
    <row r="43" spans="4:4" x14ac:dyDescent="0.25">
      <c r="D43" s="1"/>
    </row>
  </sheetData>
  <sortState xmlns:xlrd2="http://schemas.microsoft.com/office/spreadsheetml/2017/richdata2" ref="B2:B164">
    <sortCondition ref="B1:B164"/>
  </sortState>
  <conditionalFormatting sqref="D6">
    <cfRule type="expression" dxfId="3" priority="4569">
      <formula>#REF!="Saída"</formula>
    </cfRule>
    <cfRule type="expression" dxfId="2" priority="4570">
      <formula>#REF!="Entrada"</formula>
    </cfRule>
  </conditionalFormatting>
  <conditionalFormatting sqref="D7">
    <cfRule type="expression" dxfId="1" priority="225">
      <formula>#REF!="Saída"</formula>
    </cfRule>
    <cfRule type="expression" dxfId="0" priority="226">
      <formula>#REF!="Entrada"</formula>
    </cfRule>
  </conditionalFormatting>
  <dataValidations disablePrompts="1" count="1">
    <dataValidation type="list" allowBlank="1" showInputMessage="1" showErrorMessage="1" sqref="D6:D7" xr:uid="{00000000-0002-0000-0100-000000000000}">
      <formula1>INDIRECT(#REF!)</formula1>
    </dataValidation>
  </dataValidations>
  <pageMargins left="0.51181102362204722" right="0.51181102362204722" top="0.78740157480314965" bottom="0.78740157480314965" header="0.31496062992125984" footer="0.31496062992125984"/>
  <pageSetup paperSize="9" scale="8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832F6-2F30-421A-B2AB-0A15E515C09D}">
  <sheetPr codeName="Planilha4">
    <tabColor theme="1"/>
  </sheetPr>
  <dimension ref="B1:H44"/>
  <sheetViews>
    <sheetView showGridLines="0" tabSelected="1" zoomScaleNormal="100" workbookViewId="0">
      <selection activeCell="B1" sqref="B1:B2"/>
    </sheetView>
  </sheetViews>
  <sheetFormatPr defaultRowHeight="15" customHeight="1" x14ac:dyDescent="0.25"/>
  <cols>
    <col min="1" max="1" width="2.7109375" style="47" customWidth="1"/>
    <col min="2" max="2" width="82.7109375" style="47" customWidth="1"/>
    <col min="3" max="3" width="2.7109375" style="47" customWidth="1"/>
    <col min="4" max="4" width="8.7109375" style="48" customWidth="1"/>
    <col min="5" max="5" width="10.7109375" style="49" customWidth="1"/>
    <col min="6" max="6" width="2.7109375" style="47" customWidth="1"/>
    <col min="7" max="7" width="73.28515625" style="47" customWidth="1"/>
    <col min="8" max="8" width="9.140625" style="50"/>
    <col min="9" max="16384" width="9.140625" style="47"/>
  </cols>
  <sheetData>
    <row r="1" spans="2:7" ht="15" customHeight="1" x14ac:dyDescent="0.25">
      <c r="B1" s="69" t="s">
        <v>57</v>
      </c>
    </row>
    <row r="2" spans="2:7" ht="15" customHeight="1" x14ac:dyDescent="0.25">
      <c r="B2" s="69"/>
    </row>
    <row r="3" spans="2:7" ht="15" customHeight="1" x14ac:dyDescent="0.25">
      <c r="B3" s="70" t="s">
        <v>58</v>
      </c>
      <c r="D3" s="71" t="s">
        <v>59</v>
      </c>
      <c r="E3" s="71" t="s">
        <v>60</v>
      </c>
      <c r="G3" s="74" t="s">
        <v>99</v>
      </c>
    </row>
    <row r="4" spans="2:7" ht="15" customHeight="1" x14ac:dyDescent="0.25">
      <c r="B4" s="70"/>
      <c r="D4" s="72"/>
      <c r="E4" s="72"/>
      <c r="G4" s="75"/>
    </row>
    <row r="5" spans="2:7" ht="15" customHeight="1" x14ac:dyDescent="0.25">
      <c r="B5" s="70"/>
      <c r="D5" s="52" t="s">
        <v>71</v>
      </c>
      <c r="E5" s="59">
        <v>46592</v>
      </c>
      <c r="G5" s="75"/>
    </row>
    <row r="6" spans="2:7" ht="15" customHeight="1" x14ac:dyDescent="0.25">
      <c r="B6" s="70"/>
      <c r="D6" s="52" t="s">
        <v>72</v>
      </c>
      <c r="E6" s="59">
        <v>201440</v>
      </c>
      <c r="G6" s="75"/>
    </row>
    <row r="7" spans="2:7" ht="15" customHeight="1" x14ac:dyDescent="0.25">
      <c r="B7" s="70"/>
      <c r="D7" s="52" t="s">
        <v>73</v>
      </c>
      <c r="E7" s="59">
        <v>226147</v>
      </c>
      <c r="G7" s="75"/>
    </row>
    <row r="8" spans="2:7" ht="15" customHeight="1" x14ac:dyDescent="0.25">
      <c r="B8" s="70"/>
      <c r="D8" s="52" t="s">
        <v>74</v>
      </c>
      <c r="E8" s="59">
        <v>43281</v>
      </c>
      <c r="G8" s="75"/>
    </row>
    <row r="9" spans="2:7" ht="15" customHeight="1" x14ac:dyDescent="0.25">
      <c r="B9" s="62" t="s">
        <v>64</v>
      </c>
      <c r="D9" s="52" t="s">
        <v>75</v>
      </c>
      <c r="E9" s="59">
        <v>1107028</v>
      </c>
      <c r="G9" s="75"/>
    </row>
    <row r="10" spans="2:7" ht="15" customHeight="1" x14ac:dyDescent="0.25">
      <c r="B10" s="63"/>
      <c r="D10" s="52" t="s">
        <v>76</v>
      </c>
      <c r="E10" s="59">
        <v>643518</v>
      </c>
      <c r="G10" s="76"/>
    </row>
    <row r="11" spans="2:7" ht="15" customHeight="1" x14ac:dyDescent="0.25">
      <c r="B11" s="65" t="s">
        <v>77</v>
      </c>
      <c r="D11" s="52" t="s">
        <v>78</v>
      </c>
      <c r="E11" s="59">
        <v>399593</v>
      </c>
    </row>
    <row r="12" spans="2:7" ht="15" customHeight="1" x14ac:dyDescent="0.25">
      <c r="B12" s="65"/>
      <c r="D12" s="52" t="s">
        <v>79</v>
      </c>
      <c r="E12" s="59">
        <v>506368</v>
      </c>
      <c r="G12" s="51" t="s">
        <v>61</v>
      </c>
    </row>
    <row r="13" spans="2:7" ht="15" customHeight="1" x14ac:dyDescent="0.25">
      <c r="B13" s="66"/>
      <c r="D13" s="52" t="s">
        <v>80</v>
      </c>
      <c r="E13" s="59">
        <v>844217</v>
      </c>
      <c r="G13" s="64" t="s">
        <v>62</v>
      </c>
    </row>
    <row r="14" spans="2:7" ht="15" customHeight="1" x14ac:dyDescent="0.25">
      <c r="D14" s="52" t="s">
        <v>81</v>
      </c>
      <c r="E14" s="59">
        <v>317367</v>
      </c>
      <c r="G14" s="64"/>
    </row>
    <row r="15" spans="2:7" ht="15" customHeight="1" x14ac:dyDescent="0.25">
      <c r="D15" s="52" t="s">
        <v>82</v>
      </c>
      <c r="E15" s="59">
        <v>2464087</v>
      </c>
      <c r="G15" s="64"/>
    </row>
    <row r="16" spans="2:7" ht="15" customHeight="1" x14ac:dyDescent="0.25">
      <c r="D16" s="52" t="s">
        <v>83</v>
      </c>
      <c r="E16" s="59">
        <v>320156</v>
      </c>
    </row>
    <row r="17" spans="2:7" ht="15" customHeight="1" x14ac:dyDescent="0.25">
      <c r="B17" s="53"/>
      <c r="D17" s="52" t="s">
        <v>84</v>
      </c>
      <c r="E17" s="59">
        <v>457366</v>
      </c>
      <c r="G17" s="51" t="s">
        <v>63</v>
      </c>
    </row>
    <row r="18" spans="2:7" ht="15" customHeight="1" x14ac:dyDescent="0.25">
      <c r="B18" s="46" t="s">
        <v>53</v>
      </c>
      <c r="D18" s="52" t="s">
        <v>85</v>
      </c>
      <c r="E18" s="59">
        <v>441005</v>
      </c>
      <c r="G18" s="64" t="s">
        <v>65</v>
      </c>
    </row>
    <row r="19" spans="2:7" ht="15" customHeight="1" x14ac:dyDescent="0.25">
      <c r="B19" s="67" t="s">
        <v>52</v>
      </c>
      <c r="D19" s="52" t="s">
        <v>86</v>
      </c>
      <c r="E19" s="59">
        <v>296649</v>
      </c>
      <c r="G19" s="64"/>
    </row>
    <row r="20" spans="2:7" ht="15" customHeight="1" x14ac:dyDescent="0.25">
      <c r="B20" s="67"/>
      <c r="D20" s="52" t="s">
        <v>87</v>
      </c>
      <c r="E20" s="59">
        <v>627163</v>
      </c>
      <c r="G20" s="64"/>
    </row>
    <row r="21" spans="2:7" ht="15" customHeight="1" x14ac:dyDescent="0.25">
      <c r="B21" s="54"/>
      <c r="D21" s="52" t="s">
        <v>88</v>
      </c>
      <c r="E21" s="59">
        <v>203828</v>
      </c>
    </row>
    <row r="22" spans="2:7" ht="15" customHeight="1" x14ac:dyDescent="0.25">
      <c r="D22" s="52" t="s">
        <v>89</v>
      </c>
      <c r="E22" s="59">
        <v>1668352</v>
      </c>
    </row>
    <row r="23" spans="2:7" ht="15" customHeight="1" x14ac:dyDescent="0.25">
      <c r="D23" s="52" t="s">
        <v>90</v>
      </c>
      <c r="E23" s="59">
        <v>1976302</v>
      </c>
    </row>
    <row r="24" spans="2:7" ht="15" customHeight="1" x14ac:dyDescent="0.25">
      <c r="D24" s="52" t="s">
        <v>91</v>
      </c>
      <c r="E24" s="59">
        <v>265845</v>
      </c>
    </row>
    <row r="25" spans="2:7" ht="15" customHeight="1" x14ac:dyDescent="0.25">
      <c r="D25" s="52" t="s">
        <v>92</v>
      </c>
      <c r="E25" s="59">
        <v>146605</v>
      </c>
    </row>
    <row r="26" spans="2:7" ht="15" customHeight="1" x14ac:dyDescent="0.25">
      <c r="D26" s="52" t="s">
        <v>93</v>
      </c>
      <c r="E26" s="59">
        <v>40360</v>
      </c>
    </row>
    <row r="27" spans="2:7" ht="15" customHeight="1" x14ac:dyDescent="0.25">
      <c r="D27" s="52" t="s">
        <v>94</v>
      </c>
      <c r="E27" s="59">
        <v>1520079</v>
      </c>
    </row>
    <row r="28" spans="2:7" ht="15" customHeight="1" x14ac:dyDescent="0.25">
      <c r="D28" s="52" t="s">
        <v>95</v>
      </c>
      <c r="E28" s="59">
        <v>1227062</v>
      </c>
    </row>
    <row r="29" spans="2:7" ht="15" customHeight="1" x14ac:dyDescent="0.25">
      <c r="D29" s="52" t="s">
        <v>96</v>
      </c>
      <c r="E29" s="59">
        <v>145896</v>
      </c>
    </row>
    <row r="30" spans="2:7" ht="15" customHeight="1" x14ac:dyDescent="0.25">
      <c r="D30" s="52" t="s">
        <v>97</v>
      </c>
      <c r="E30" s="59">
        <v>7179029</v>
      </c>
    </row>
    <row r="31" spans="2:7" ht="15" customHeight="1" x14ac:dyDescent="0.25">
      <c r="D31" s="52" t="s">
        <v>98</v>
      </c>
      <c r="E31" s="59">
        <v>149251</v>
      </c>
    </row>
    <row r="32" spans="2:7" ht="15" customHeight="1" x14ac:dyDescent="0.25">
      <c r="D32" s="55" t="s">
        <v>66</v>
      </c>
      <c r="E32" s="60">
        <v>23464586</v>
      </c>
    </row>
    <row r="41" spans="2:2" ht="15" customHeight="1" x14ac:dyDescent="0.25">
      <c r="B41" s="56" t="s">
        <v>54</v>
      </c>
    </row>
    <row r="42" spans="2:2" ht="15" customHeight="1" x14ac:dyDescent="0.25">
      <c r="B42" s="57" t="s">
        <v>55</v>
      </c>
    </row>
    <row r="43" spans="2:2" ht="15" customHeight="1" x14ac:dyDescent="0.25">
      <c r="B43" s="68" t="s">
        <v>56</v>
      </c>
    </row>
    <row r="44" spans="2:2" ht="15" customHeight="1" x14ac:dyDescent="0.25">
      <c r="B44" s="68"/>
    </row>
  </sheetData>
  <mergeCells count="11">
    <mergeCell ref="B11:B13"/>
    <mergeCell ref="G13:G15"/>
    <mergeCell ref="G18:G20"/>
    <mergeCell ref="B19:B20"/>
    <mergeCell ref="B43:B44"/>
    <mergeCell ref="B1:B2"/>
    <mergeCell ref="B3:B8"/>
    <mergeCell ref="D3:D4"/>
    <mergeCell ref="E3:E4"/>
    <mergeCell ref="G3:G10"/>
    <mergeCell ref="B9:B10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1E2C-AF8A-4FFD-94F3-04F064677D02}">
  <sheetPr codeName="Planilha2">
    <tabColor rgb="FFC00000"/>
  </sheetPr>
  <dimension ref="B7:F13"/>
  <sheetViews>
    <sheetView showGridLines="0" workbookViewId="0"/>
  </sheetViews>
  <sheetFormatPr defaultRowHeight="15" x14ac:dyDescent="0.25"/>
  <cols>
    <col min="1" max="1" width="3.7109375" customWidth="1"/>
    <col min="14" max="14" width="3.7109375" customWidth="1"/>
  </cols>
  <sheetData>
    <row r="7" spans="2:6" x14ac:dyDescent="0.25">
      <c r="B7" s="73" t="s">
        <v>67</v>
      </c>
      <c r="C7" s="73"/>
      <c r="D7" s="73"/>
      <c r="E7" s="73"/>
      <c r="F7" s="73"/>
    </row>
    <row r="8" spans="2:6" x14ac:dyDescent="0.25">
      <c r="B8" s="58"/>
    </row>
    <row r="9" spans="2:6" x14ac:dyDescent="0.25">
      <c r="B9" s="58" t="s">
        <v>68</v>
      </c>
    </row>
    <row r="10" spans="2:6" x14ac:dyDescent="0.25">
      <c r="B10" s="58"/>
    </row>
    <row r="11" spans="2:6" x14ac:dyDescent="0.25">
      <c r="B11" s="58" t="s">
        <v>69</v>
      </c>
    </row>
    <row r="12" spans="2:6" x14ac:dyDescent="0.25">
      <c r="B12" s="58"/>
    </row>
    <row r="13" spans="2:6" x14ac:dyDescent="0.25">
      <c r="B13" s="58" t="s">
        <v>70</v>
      </c>
    </row>
  </sheetData>
  <mergeCells count="1">
    <mergeCell ref="B7:F7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D1381CC5-6759-4FFE-8030-6F7A638AE12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FLUXO DE CAIXA</vt:lpstr>
      <vt:lpstr>LISTA</vt:lpstr>
      <vt:lpstr>&gt;&gt; PUBLICIDADE 1 &lt;&lt;</vt:lpstr>
      <vt:lpstr>&gt;&gt; COMO DESBLOQUEAR MACROS &lt;&lt;</vt:lpstr>
      <vt:lpstr>Entrada</vt:lpstr>
      <vt:lpstr>Saída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Ederson Bitencourte</dc:creator>
  <cp:lastModifiedBy>Ederson Bitencourte</cp:lastModifiedBy>
  <cp:lastPrinted>2022-12-20T15:27:42Z</cp:lastPrinted>
  <dcterms:created xsi:type="dcterms:W3CDTF">2017-07-22T14:32:04Z</dcterms:created>
  <dcterms:modified xsi:type="dcterms:W3CDTF">2024-05-09T22:28:32Z</dcterms:modified>
</cp:coreProperties>
</file>